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<sst xmlns="http://schemas.openxmlformats.org/spreadsheetml/2006/main" count="307" uniqueCount="106">
  <si>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</si>
  <si>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</si>
  <si>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</si>
  <si>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</si>
  <si>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</si>
  <si>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</si>
  <si>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</si>
  <si>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</si>
  <si>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</si>
  <si>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</si>
  <si>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</si>
  <si>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</si>
  <si>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</si>
  <si>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</si>
  <si>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</si>
  <si>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</si>
  <si>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</si>
  <si>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</si>
  <si>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</si>
  <si>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</si>
  <si>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</si>
  <si>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</si>
  <si>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</si>
  <si>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</si>
  <si>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</si>
  <si>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</si>
  <si>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</si>
  <si>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</si>
  <si>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</si>
  <si>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</si>
  <si>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</si>
  <si>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</si>
  <si>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</si>
  <si>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</si>
  <si>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</si>
  <si>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</si>
  <si>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</si>
  <si>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</si>
  <si>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</si>
  <si>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</si>
  <si>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</si>
  <si>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</si>
  <si>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</si>
  <si>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</si>
  <si>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</si>
  <si>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</si>
  <si>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</si>
  <si>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</si>
  <si>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</si>
  <si>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</si>
  <si>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</si>
  <si>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</si>
  <si>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</si>
  <si>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</si>
  <si>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</si>
  <si>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</si>
  <si>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</si>
  <si>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</si>
  <si>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</si>
  <si>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</si>
  <si>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</si>
  <si>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</si>
  <si>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</si>
  <si>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</si>
  <si>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</si>
  <si>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</si>
  <si>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</si>
  <si>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</si>
  <si>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</si>
  <si>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</si>
  <si>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</si>
  <si>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</si>
  <si>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</si>
  <si>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</si>
  <si>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</si>
  <si>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</si>
  <si>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</si>
  <si>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</si>
  <si>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</si>
  <si>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</si>
  <si>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</si>
  <si>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</si>
  <si>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</si>
  <si>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</si>
  <si>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</si>
  <si>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</si>
  <si>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</si>
  <si>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</si>
  <si>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</si>
  <si>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</si>
  <si>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</si>
  <si>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</si>
  <si>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</si>
  <si>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</si>
  <si>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</si>
  <si>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</si>
  <si>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</si>
  <si>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</si>
  <si>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</si>
  <si>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</si>
  <si>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</si>
  <si>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Зміни до розпису станом на 04.08.2014р.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</si>
  <si>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</si>
  <si>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08.08.2014</t>
    </r>
    <r>
      <rPr>
        <sz val="10"/>
        <rFont val="Times New Roman"/>
        <family val="1"/>
      </rPr>
      <t xml:space="preserve"> (тис.грн.)</t>
    </r>
  </si>
  <si>
    <t>станом на 08.08.2014 р.</t>
  </si>
  <si>
    <r>
      <t xml:space="preserve">станом на 08.08.2014р.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</si>
</sst>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045388"/>
        <c:axId val="41299629"/>
      </c:lineChart>
      <c:catAx>
        <c:axId val="12045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99629"/>
        <c:crosses val="autoZero"/>
        <c:auto val="0"/>
        <c:lblOffset val="100"/>
        <c:tickLblSkip val="1"/>
        <c:noMultiLvlLbl val="0"/>
      </c:catAx>
      <c:valAx>
        <c:axId val="4129962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4538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9614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2237.5</c:v>
                </c:pt>
              </c:numCache>
            </c:numRef>
          </c:val>
        </c:ser>
        <c:axId val="42912486"/>
        <c:axId val="50668055"/>
      </c:barChart>
      <c:catAx>
        <c:axId val="4291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68055"/>
        <c:crosses val="autoZero"/>
        <c:auto val="1"/>
        <c:lblOffset val="100"/>
        <c:tickLblSkip val="1"/>
        <c:noMultiLvlLbl val="0"/>
      </c:catAx>
      <c:valAx>
        <c:axId val="50668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12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1678.13</c:v>
                </c:pt>
              </c:numCache>
            </c:numRef>
          </c:val>
        </c:ser>
        <c:axId val="53359312"/>
        <c:axId val="10471761"/>
      </c:barChart>
      <c:catAx>
        <c:axId val="5335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1761"/>
        <c:crosses val="autoZero"/>
        <c:auto val="1"/>
        <c:lblOffset val="100"/>
        <c:tickLblSkip val="1"/>
        <c:noMultiLvlLbl val="0"/>
      </c:catAx>
      <c:valAx>
        <c:axId val="10471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9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49412.6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48683.7</c:v>
                </c:pt>
              </c:numCache>
            </c:numRef>
          </c:val>
        </c:ser>
        <c:axId val="27136986"/>
        <c:axId val="42906283"/>
      </c:barChart>
      <c:catAx>
        <c:axId val="2713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6283"/>
        <c:crosses val="autoZero"/>
        <c:auto val="1"/>
        <c:lblOffset val="100"/>
        <c:tickLblSkip val="1"/>
        <c:noMultiLvlLbl val="0"/>
      </c:catAx>
      <c:valAx>
        <c:axId val="42906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152342"/>
        <c:axId val="56935623"/>
      </c:lineChart>
      <c:catAx>
        <c:axId val="361523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35623"/>
        <c:crosses val="autoZero"/>
        <c:auto val="0"/>
        <c:lblOffset val="100"/>
        <c:tickLblSkip val="1"/>
        <c:noMultiLvlLbl val="0"/>
      </c:catAx>
      <c:valAx>
        <c:axId val="569356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523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658560"/>
        <c:axId val="48382721"/>
      </c:lineChart>
      <c:catAx>
        <c:axId val="426585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2721"/>
        <c:crosses val="autoZero"/>
        <c:auto val="0"/>
        <c:lblOffset val="100"/>
        <c:tickLblSkip val="1"/>
        <c:noMultiLvlLbl val="0"/>
      </c:catAx>
      <c:valAx>
        <c:axId val="483827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585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791306"/>
        <c:axId val="26686299"/>
      </c:lineChart>
      <c:catAx>
        <c:axId val="32791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86299"/>
        <c:crosses val="autoZero"/>
        <c:auto val="0"/>
        <c:lblOffset val="100"/>
        <c:tickLblSkip val="1"/>
        <c:noMultiLvlLbl val="0"/>
      </c:catAx>
      <c:valAx>
        <c:axId val="2668629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913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8850100"/>
        <c:axId val="14106581"/>
      </c:lineChart>
      <c:catAx>
        <c:axId val="38850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6581"/>
        <c:crosses val="autoZero"/>
        <c:auto val="0"/>
        <c:lblOffset val="100"/>
        <c:tickLblSkip val="1"/>
        <c:noMultiLvlLbl val="0"/>
      </c:catAx>
      <c:valAx>
        <c:axId val="141065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501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9850366"/>
        <c:axId val="1782383"/>
      </c:lineChart>
      <c:catAx>
        <c:axId val="59850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383"/>
        <c:crosses val="autoZero"/>
        <c:auto val="0"/>
        <c:lblOffset val="100"/>
        <c:tickLblSkip val="1"/>
        <c:noMultiLvlLbl val="0"/>
      </c:catAx>
      <c:valAx>
        <c:axId val="178238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50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6041448"/>
        <c:axId val="10155305"/>
      </c:lineChart>
      <c:catAx>
        <c:axId val="160414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5305"/>
        <c:crosses val="autoZero"/>
        <c:auto val="0"/>
        <c:lblOffset val="100"/>
        <c:tickLblSkip val="1"/>
        <c:noMultiLvlLbl val="0"/>
      </c:catAx>
      <c:valAx>
        <c:axId val="1015530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414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серпень!$J$4:$J$8</c:f>
              <c:numCache>
                <c:ptCount val="5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  <c:pt idx="4">
                  <c:v>5072.6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2276.46</c:v>
                </c:pt>
                <c:pt idx="1">
                  <c:v>2276.5</c:v>
                </c:pt>
                <c:pt idx="2">
                  <c:v>2276.5</c:v>
                </c:pt>
                <c:pt idx="3">
                  <c:v>2276.5</c:v>
                </c:pt>
                <c:pt idx="4">
                  <c:v>2276.5</c:v>
                </c:pt>
                <c:pt idx="5">
                  <c:v>2276.5</c:v>
                </c:pt>
                <c:pt idx="6">
                  <c:v>2276.5</c:v>
                </c:pt>
                <c:pt idx="7">
                  <c:v>2276.5</c:v>
                </c:pt>
                <c:pt idx="8">
                  <c:v>2276.5</c:v>
                </c:pt>
                <c:pt idx="9">
                  <c:v>2276.5</c:v>
                </c:pt>
                <c:pt idx="10">
                  <c:v>2276.5</c:v>
                </c:pt>
                <c:pt idx="11">
                  <c:v>2276.5</c:v>
                </c:pt>
                <c:pt idx="12">
                  <c:v>2276.5</c:v>
                </c:pt>
                <c:pt idx="13">
                  <c:v>2276.5</c:v>
                </c:pt>
                <c:pt idx="14">
                  <c:v>2276.5</c:v>
                </c:pt>
                <c:pt idx="15">
                  <c:v>2276.5</c:v>
                </c:pt>
                <c:pt idx="16">
                  <c:v>2276.5</c:v>
                </c:pt>
                <c:pt idx="17">
                  <c:v>2276.5</c:v>
                </c:pt>
                <c:pt idx="18">
                  <c:v>2276.5</c:v>
                </c:pt>
                <c:pt idx="19">
                  <c:v>2276.5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24288882"/>
        <c:axId val="17273347"/>
      </c:lineChart>
      <c:catAx>
        <c:axId val="242888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3347"/>
        <c:crosses val="autoZero"/>
        <c:auto val="0"/>
        <c:lblOffset val="100"/>
        <c:tickLblSkip val="1"/>
        <c:noMultiLvlLbl val="0"/>
      </c:catAx>
      <c:valAx>
        <c:axId val="1727334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888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227740.6</c:v>
                </c:pt>
                <c:pt idx="1">
                  <c:v>47762.2</c:v>
                </c:pt>
                <c:pt idx="2">
                  <c:v>349.5</c:v>
                </c:pt>
                <c:pt idx="3">
                  <c:v>558.6</c:v>
                </c:pt>
                <c:pt idx="4">
                  <c:v>3895</c:v>
                </c:pt>
                <c:pt idx="5">
                  <c:v>4143.38</c:v>
                </c:pt>
                <c:pt idx="6">
                  <c:v>1789.6</c:v>
                </c:pt>
                <c:pt idx="7">
                  <c:v>1728.2800000000293</c:v>
                </c:pt>
              </c:numCache>
            </c:numRef>
          </c:val>
          <c:shape val="box"/>
        </c:ser>
        <c:shape val="box"/>
        <c:axId val="21242396"/>
        <c:axId val="56963837"/>
      </c:bar3DChart>
      <c:catAx>
        <c:axId val="2124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6963837"/>
        <c:crosses val="autoZero"/>
        <c:auto val="1"/>
        <c:lblOffset val="100"/>
        <c:tickLblSkip val="1"/>
        <c:noMultiLvlLbl val="0"/>
      </c:catAx>
      <c:valAx>
        <c:axId val="56963837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4239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287 967,2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-31 020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-34 666,9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255136</v>
          </cell>
          <cell r="F10">
            <v>227740.6</v>
          </cell>
        </row>
        <row r="19">
          <cell r="E19">
            <v>1045.6</v>
          </cell>
          <cell r="F19">
            <v>349.5</v>
          </cell>
        </row>
        <row r="33">
          <cell r="E33">
            <v>51300.79</v>
          </cell>
          <cell r="F33">
            <v>47762.2</v>
          </cell>
        </row>
        <row r="56">
          <cell r="E56">
            <v>4503.9</v>
          </cell>
          <cell r="F56">
            <v>3895</v>
          </cell>
        </row>
        <row r="95">
          <cell r="E95">
            <v>4681.5</v>
          </cell>
        </row>
        <row r="96">
          <cell r="E96">
            <v>694.5</v>
          </cell>
          <cell r="F96">
            <v>558.6</v>
          </cell>
        </row>
        <row r="107">
          <cell r="E107">
            <v>322634.09</v>
          </cell>
          <cell r="F107">
            <v>287967.16000000003</v>
          </cell>
        </row>
        <row r="119">
          <cell r="E119">
            <v>182.5</v>
          </cell>
          <cell r="F119">
            <v>260.4</v>
          </cell>
        </row>
        <row r="120">
          <cell r="E120">
            <v>49412.6</v>
          </cell>
          <cell r="F120">
            <v>48683.7</v>
          </cell>
        </row>
        <row r="121">
          <cell r="E121">
            <v>1723</v>
          </cell>
          <cell r="F121">
            <v>1678.13</v>
          </cell>
        </row>
        <row r="122">
          <cell r="E122">
            <v>9614</v>
          </cell>
          <cell r="F122">
            <v>2237.5</v>
          </cell>
        </row>
        <row r="123">
          <cell r="E123">
            <v>1241.63</v>
          </cell>
          <cell r="F123">
            <v>764.5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123037.1843</v>
          </cell>
          <cell r="I143">
            <v>109211.96234</v>
          </cell>
        </row>
      </sheetData>
      <sheetData sheetId="1">
        <row r="95">
          <cell r="F95">
            <v>4143.38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105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2276.46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2276.5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2276.5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2276.5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3.6</v>
      </c>
      <c r="I8" s="42">
        <f t="shared" si="0"/>
        <v>61.800000000000345</v>
      </c>
      <c r="J8" s="42">
        <v>5072.6</v>
      </c>
      <c r="K8" s="42">
        <v>5400</v>
      </c>
      <c r="L8" s="4">
        <f t="shared" si="1"/>
        <v>0.9393703703703704</v>
      </c>
      <c r="M8" s="2">
        <v>2276.5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2276.5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41862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2276.5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41863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2276.5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41864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1500</v>
      </c>
      <c r="L12" s="4">
        <f t="shared" si="1"/>
        <v>0</v>
      </c>
      <c r="M12" s="2">
        <v>2276.5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41865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2700</v>
      </c>
      <c r="L13" s="4">
        <f t="shared" si="1"/>
        <v>0</v>
      </c>
      <c r="M13" s="2">
        <v>2276.5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2276.5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2276.5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2276.5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2276.5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2276.5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2276.5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2276.5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2276.5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2276.5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2276.5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9855</v>
      </c>
      <c r="C24" s="43">
        <f t="shared" si="3"/>
        <v>660</v>
      </c>
      <c r="D24" s="43">
        <f t="shared" si="3"/>
        <v>0.1</v>
      </c>
      <c r="E24" s="14">
        <f t="shared" si="3"/>
        <v>27.099999999999998</v>
      </c>
      <c r="F24" s="14">
        <f t="shared" si="3"/>
        <v>124</v>
      </c>
      <c r="G24" s="14">
        <f t="shared" si="3"/>
        <v>592.3</v>
      </c>
      <c r="H24" s="14">
        <f t="shared" si="3"/>
        <v>53.7</v>
      </c>
      <c r="I24" s="43">
        <f t="shared" si="3"/>
        <v>70.1000000000002</v>
      </c>
      <c r="J24" s="43">
        <f t="shared" si="3"/>
        <v>11382.300000000001</v>
      </c>
      <c r="K24" s="43">
        <f t="shared" si="3"/>
        <v>40694.2</v>
      </c>
      <c r="L24" s="15">
        <f t="shared" si="1"/>
        <v>0.2797032500946081</v>
      </c>
      <c r="M24" s="2"/>
      <c r="N24" s="93">
        <f>SUM(N4:N23)</f>
        <v>1.5</v>
      </c>
      <c r="O24" s="93">
        <f>SUM(O4:O23)</f>
        <v>0</v>
      </c>
      <c r="P24" s="93">
        <f>SUM(P4:P23)</f>
        <v>2474</v>
      </c>
      <c r="Q24" s="93">
        <f>SUM(Q4:Q23)</f>
        <v>0.3</v>
      </c>
      <c r="R24" s="93">
        <f>SUM(R4:R23)</f>
        <v>1.4</v>
      </c>
      <c r="S24" s="93">
        <f>N24+O24+Q24+P24+R24</f>
        <v>2477.2000000000003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41859</v>
      </c>
      <c r="O29" s="118">
        <f>'[1]серпень'!$D$143</f>
        <v>123037.1843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109211.96234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41859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102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103</v>
      </c>
      <c r="P28" s="135"/>
    </row>
    <row r="29" spans="1:16" ht="45">
      <c r="A29" s="147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f>'[1]серпень'!$E$119</f>
        <v>182.5</v>
      </c>
      <c r="C30" s="73">
        <f>'[1]серпень'!$F$119</f>
        <v>260.4</v>
      </c>
      <c r="D30" s="74">
        <f>'[1]серпень'!$E$122</f>
        <v>9614</v>
      </c>
      <c r="E30" s="74">
        <f>'[1]серпень'!$F$122</f>
        <v>2237.5</v>
      </c>
      <c r="F30" s="75">
        <f>'[1]серпень'!$E$121</f>
        <v>1723</v>
      </c>
      <c r="G30" s="76">
        <f>'[1]серпень'!$F$121</f>
        <v>1678.13</v>
      </c>
      <c r="H30" s="76">
        <f>'[1]серпень'!$E$120</f>
        <v>49412.6</v>
      </c>
      <c r="I30" s="76">
        <f>'[1]серпень'!$F$120</f>
        <v>48683.7</v>
      </c>
      <c r="J30" s="76">
        <f>'[1]серпень'!$E$123</f>
        <v>1241.63</v>
      </c>
      <c r="K30" s="96">
        <f>'[1]серпень'!$F$123</f>
        <v>764.5</v>
      </c>
      <c r="L30" s="97">
        <f>H30+F30+D30+J30+B30</f>
        <v>62173.729999999996</v>
      </c>
      <c r="M30" s="77">
        <f>I30+G30+E30+K30+C30</f>
        <v>53624.229999999996</v>
      </c>
      <c r="N30" s="78">
        <f>M30-L30</f>
        <v>-8549.5</v>
      </c>
      <c r="O30" s="138">
        <f>серпень!O29</f>
        <v>123037.1843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109211.96234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'[1]серпень'!$E$10</f>
        <v>255136</v>
      </c>
      <c r="C47" s="40">
        <f>'[1]серпень'!$F$10</f>
        <v>227740.6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'[1]серпень'!$E$33</f>
        <v>51300.79</v>
      </c>
      <c r="C48" s="18">
        <f>'[1]серпень'!$F$33</f>
        <v>47762.2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'[1]серпень'!$E$19</f>
        <v>1045.6</v>
      </c>
      <c r="C49" s="17">
        <f>'[1]серпень'!$F$19</f>
        <v>349.5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'[1]серпень'!$E$96</f>
        <v>694.5</v>
      </c>
      <c r="C50" s="6">
        <f>'[1]серпень'!$F$96</f>
        <v>558.6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'[1]серпень'!$E$56</f>
        <v>4503.9</v>
      </c>
      <c r="C51" s="17">
        <f>'[1]серпень'!$F$56</f>
        <v>3895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'[1]серпень'!$E$95</f>
        <v>4681.5</v>
      </c>
      <c r="C52" s="17">
        <f>'[1]липень'!$F$95</f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1789.6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3171.8000000000247</v>
      </c>
      <c r="C54" s="17">
        <f>C55-C47-C48-C49-C50-C51-C52-C53</f>
        <v>1728.2800000000293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'[1]серпень'!$E$107</f>
        <v>322634.09</v>
      </c>
      <c r="C55" s="12">
        <f>'[1]серпень'!$F$107</f>
        <v>287967.16000000003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2014-08-08T07:35:44Z</dcterms:modified>
  <cp:category/>
  <cp:version/>
  <cp:contentType/>
  <cp:contentStatus/>
</cp:coreProperties>
</file>